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ловля" sheetId="1" r:id="rId1"/>
    <sheet name="Trout Distance" sheetId="2" r:id="rId2"/>
    <sheet name="Trout Accuracy" sheetId="3" r:id="rId3"/>
    <sheet name=" Spey Salmon Distance" sheetId="4" r:id="rId4"/>
    <sheet name="Абсолют" sheetId="5" r:id="rId5"/>
  </sheets>
  <calcPr calcId="145621"/>
</workbook>
</file>

<file path=xl/calcChain.xml><?xml version="1.0" encoding="utf-8"?>
<calcChain xmlns="http://schemas.openxmlformats.org/spreadsheetml/2006/main">
  <c r="F19" i="5" l="1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B20" i="4"/>
  <c r="B18" i="4"/>
  <c r="B17" i="4"/>
  <c r="B16" i="4"/>
  <c r="B14" i="4"/>
  <c r="B11" i="4"/>
  <c r="B9" i="4"/>
  <c r="B8" i="4"/>
  <c r="B7" i="4"/>
  <c r="B6" i="4"/>
  <c r="B5" i="4"/>
</calcChain>
</file>

<file path=xl/sharedStrings.xml><?xml version="1.0" encoding="utf-8"?>
<sst xmlns="http://schemas.openxmlformats.org/spreadsheetml/2006/main" count="150" uniqueCount="75">
  <si>
    <t>Рыбная ловля</t>
  </si>
  <si>
    <t>ФИО</t>
  </si>
  <si>
    <t>Вес</t>
  </si>
  <si>
    <t>Крупная</t>
  </si>
  <si>
    <t>Место</t>
  </si>
  <si>
    <t>Места в абс. зачете</t>
  </si>
  <si>
    <t>Гутов В.</t>
  </si>
  <si>
    <t>Котов А.</t>
  </si>
  <si>
    <t>Ермаков И.</t>
  </si>
  <si>
    <t>Никитин В.</t>
  </si>
  <si>
    <t>Фокин И.</t>
  </si>
  <si>
    <t>Писаревский С.</t>
  </si>
  <si>
    <t>Никифорцев Д.</t>
  </si>
  <si>
    <t>Рогалев А.</t>
  </si>
  <si>
    <t>Елизарьев А.</t>
  </si>
  <si>
    <t>Трофимов П.</t>
  </si>
  <si>
    <t>Калугин А.</t>
  </si>
  <si>
    <t>Тонышев Р.</t>
  </si>
  <si>
    <t>Тонышев В.</t>
  </si>
  <si>
    <t>Чичилов А.</t>
  </si>
  <si>
    <t>Косторной В.</t>
  </si>
  <si>
    <t>Кокинос К.</t>
  </si>
  <si>
    <t>Цуканов В.</t>
  </si>
  <si>
    <t>Романов Е.</t>
  </si>
  <si>
    <t>Минченков А.</t>
  </si>
  <si>
    <t>Пшеничников М.</t>
  </si>
  <si>
    <t>Trout Distance</t>
  </si>
  <si>
    <t>Отборочный тур</t>
  </si>
  <si>
    <t>Финал</t>
  </si>
  <si>
    <t>место</t>
  </si>
  <si>
    <t>второй лучший</t>
  </si>
  <si>
    <t>лучший</t>
  </si>
  <si>
    <t>Клюев С.</t>
  </si>
  <si>
    <t>Ямалиев Р.</t>
  </si>
  <si>
    <t>Куликов М.</t>
  </si>
  <si>
    <t>Тюрин В.</t>
  </si>
  <si>
    <t>Красуля В.</t>
  </si>
  <si>
    <t>Черныш А.</t>
  </si>
  <si>
    <t>Кулигин Е.</t>
  </si>
  <si>
    <t>Рощупкина Е.</t>
  </si>
  <si>
    <t>Невкрытов И.</t>
  </si>
  <si>
    <t>Кузнецов А.</t>
  </si>
  <si>
    <t>Ситников А.</t>
  </si>
  <si>
    <t>Trout Accuracy</t>
  </si>
  <si>
    <t>Время</t>
  </si>
  <si>
    <t>Баллы</t>
  </si>
  <si>
    <t xml:space="preserve"> Spey Salmon Distance</t>
  </si>
  <si>
    <t>отборочный тур</t>
  </si>
  <si>
    <t>финал</t>
  </si>
  <si>
    <t>II результат</t>
  </si>
  <si>
    <t>I результат</t>
  </si>
  <si>
    <t>Куприн А.</t>
  </si>
  <si>
    <t>Абсолютный зачет</t>
  </si>
  <si>
    <t>Ловля</t>
  </si>
  <si>
    <t>Trout Dist.</t>
  </si>
  <si>
    <t>Spey Salmon Dist.</t>
  </si>
  <si>
    <t>Trout Acc.</t>
  </si>
  <si>
    <t>сумма</t>
  </si>
  <si>
    <t>Гутов Вячеслав</t>
  </si>
  <si>
    <t>Трофимов Павел</t>
  </si>
  <si>
    <t>Клюев Сергей</t>
  </si>
  <si>
    <t>Рогалев Александр</t>
  </si>
  <si>
    <t>Тонышев Роман</t>
  </si>
  <si>
    <t>Пшеничников Максим</t>
  </si>
  <si>
    <t>Черныш Александр</t>
  </si>
  <si>
    <t>Ермаков Иван</t>
  </si>
  <si>
    <t>Косторной Владимир</t>
  </si>
  <si>
    <t>Куликов Михаил</t>
  </si>
  <si>
    <t>Никитин Виталий</t>
  </si>
  <si>
    <t>Тонышев Виктор</t>
  </si>
  <si>
    <t>Минченков Андрей</t>
  </si>
  <si>
    <t>Красуля Вячеслав</t>
  </si>
  <si>
    <t>Ямалиев Рамиль</t>
  </si>
  <si>
    <t>Кузнецов Артем</t>
  </si>
  <si>
    <t>Калугин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</si>
</sst>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6" fillId="2" borderId="8" xfId="0" applyFont="1" applyFill="1" applyBorder="1"/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6" fillId="2" borderId="11" xfId="0" applyFont="1" applyFill="1" applyBorder="1"/>
    <xf numFmtId="0" fontId="0" fillId="2" borderId="12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18" xfId="0" applyFont="1" applyFill="1" applyBorder="1"/>
    <xf numFmtId="2" fontId="0" fillId="0" borderId="18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0" fontId="0" fillId="0" borderId="17" xfId="0" applyFont="1" applyBorder="1"/>
    <xf numFmtId="0" fontId="6" fillId="0" borderId="25" xfId="0" applyFont="1" applyFill="1" applyBorder="1"/>
    <xf numFmtId="2" fontId="0" fillId="0" borderId="25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0" fontId="0" fillId="0" borderId="27" xfId="0" applyFont="1" applyBorder="1"/>
    <xf numFmtId="0" fontId="6" fillId="0" borderId="28" xfId="0" applyFont="1" applyFill="1" applyBorder="1"/>
    <xf numFmtId="2" fontId="0" fillId="0" borderId="28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0" fontId="6" fillId="0" borderId="30" xfId="0" applyFont="1" applyFill="1" applyBorder="1"/>
    <xf numFmtId="2" fontId="0" fillId="0" borderId="30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0" fontId="0" fillId="0" borderId="32" xfId="0" applyFont="1" applyBorder="1"/>
    <xf numFmtId="0" fontId="0" fillId="0" borderId="20" xfId="0" applyFont="1" applyBorder="1"/>
    <xf numFmtId="0" fontId="6" fillId="0" borderId="33" xfId="0" applyFont="1" applyFill="1" applyBorder="1"/>
    <xf numFmtId="2" fontId="0" fillId="0" borderId="33" xfId="0" applyNumberFormat="1" applyFont="1" applyBorder="1" applyAlignment="1">
      <alignment horizontal="right"/>
    </xf>
    <xf numFmtId="2" fontId="0" fillId="0" borderId="34" xfId="0" applyNumberFormat="1" applyFont="1" applyBorder="1" applyAlignment="1">
      <alignment horizontal="right"/>
    </xf>
    <xf numFmtId="0" fontId="0" fillId="0" borderId="23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13" fillId="0" borderId="36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0" fillId="0" borderId="25" xfId="0" applyBorder="1"/>
    <xf numFmtId="2" fontId="0" fillId="0" borderId="18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27" xfId="0" applyBorder="1"/>
    <xf numFmtId="0" fontId="0" fillId="0" borderId="0" xfId="0" applyFill="1" applyBorder="1"/>
    <xf numFmtId="0" fontId="0" fillId="0" borderId="28" xfId="0" applyBorder="1"/>
    <xf numFmtId="2" fontId="0" fillId="0" borderId="28" xfId="0" applyNumberFormat="1" applyBorder="1"/>
    <xf numFmtId="0" fontId="0" fillId="0" borderId="28" xfId="0" applyNumberFormat="1" applyBorder="1"/>
    <xf numFmtId="0" fontId="0" fillId="0" borderId="29" xfId="0" applyNumberFormat="1" applyBorder="1"/>
    <xf numFmtId="0" fontId="0" fillId="0" borderId="20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30" xfId="0" applyBorder="1"/>
    <xf numFmtId="2" fontId="0" fillId="0" borderId="30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32" xfId="0" applyBorder="1"/>
    <xf numFmtId="2" fontId="0" fillId="0" borderId="25" xfId="0" applyNumberFormat="1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33" xfId="0" applyBorder="1"/>
    <xf numFmtId="2" fontId="0" fillId="0" borderId="33" xfId="0" applyNumberFormat="1" applyBorder="1"/>
    <xf numFmtId="0" fontId="0" fillId="0" borderId="33" xfId="0" applyNumberFormat="1" applyBorder="1"/>
    <xf numFmtId="0" fontId="0" fillId="0" borderId="34" xfId="0" applyNumberFormat="1" applyBorder="1"/>
    <xf numFmtId="0" fontId="0" fillId="0" borderId="23" xfId="0" applyBorder="1"/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6" fillId="0" borderId="18" xfId="0" applyFont="1" applyBorder="1"/>
    <xf numFmtId="0" fontId="0" fillId="0" borderId="18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6" fillId="0" borderId="28" xfId="0" applyFont="1" applyBorder="1"/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6" fillId="0" borderId="25" xfId="0" applyFont="1" applyBorder="1"/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6" fillId="0" borderId="30" xfId="0" applyFont="1" applyBorder="1"/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33" xfId="0" applyFont="1" applyBorder="1"/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6" fillId="2" borderId="18" xfId="0" applyFon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2" borderId="28" xfId="0" applyFont="1" applyFill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2" borderId="33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14" sqref="A14"/>
    </sheetView>
  </sheetViews>
  <sheetFormatPr defaultRowHeight="14.4" x14ac:dyDescent="0.3"/>
  <cols>
    <col min="1" max="1" width="15.77734375" bestFit="1" customWidth="1"/>
    <col min="2" max="2" width="5" bestFit="1" customWidth="1"/>
    <col min="3" max="3" width="10.109375" bestFit="1" customWidth="1"/>
    <col min="4" max="4" width="7.6640625" bestFit="1" customWidth="1"/>
  </cols>
  <sheetData>
    <row r="1" spans="1:6" ht="29.4" thickBot="1" x14ac:dyDescent="0.6">
      <c r="A1" s="1" t="s">
        <v>0</v>
      </c>
      <c r="B1" s="1"/>
      <c r="C1" s="1"/>
      <c r="D1" s="1"/>
      <c r="E1" s="2"/>
      <c r="F1" s="3"/>
    </row>
    <row r="2" spans="1:6" ht="16.2" thickBot="1" x14ac:dyDescent="0.35">
      <c r="A2" s="4" t="s">
        <v>1</v>
      </c>
      <c r="B2" s="4" t="s">
        <v>2</v>
      </c>
      <c r="C2" s="4" t="s">
        <v>3</v>
      </c>
      <c r="D2" s="5" t="s">
        <v>4</v>
      </c>
      <c r="E2" s="6"/>
      <c r="F2" s="7" t="s">
        <v>5</v>
      </c>
    </row>
    <row r="3" spans="1:6" ht="16.2" thickBot="1" x14ac:dyDescent="0.35">
      <c r="A3" s="8"/>
      <c r="B3" s="8"/>
      <c r="C3" s="8"/>
      <c r="D3" s="9"/>
      <c r="E3" s="6"/>
      <c r="F3" s="7"/>
    </row>
    <row r="4" spans="1:6" x14ac:dyDescent="0.3">
      <c r="A4" s="10" t="s">
        <v>6</v>
      </c>
      <c r="B4" s="11">
        <v>1076</v>
      </c>
      <c r="C4" s="11">
        <v>234</v>
      </c>
      <c r="D4" s="12">
        <v>1</v>
      </c>
      <c r="E4" s="13"/>
      <c r="F4" s="14">
        <v>1</v>
      </c>
    </row>
    <row r="5" spans="1:6" x14ac:dyDescent="0.3">
      <c r="A5" s="15" t="s">
        <v>7</v>
      </c>
      <c r="B5" s="16">
        <v>915</v>
      </c>
      <c r="C5" s="16"/>
      <c r="D5" s="17">
        <v>2</v>
      </c>
      <c r="E5" s="13"/>
      <c r="F5" s="14"/>
    </row>
    <row r="6" spans="1:6" x14ac:dyDescent="0.3">
      <c r="A6" s="15" t="s">
        <v>8</v>
      </c>
      <c r="B6" s="16">
        <v>670</v>
      </c>
      <c r="C6" s="16"/>
      <c r="D6" s="17">
        <v>3</v>
      </c>
      <c r="E6" s="13"/>
      <c r="F6" s="14">
        <v>2</v>
      </c>
    </row>
    <row r="7" spans="1:6" x14ac:dyDescent="0.3">
      <c r="A7" s="15" t="s">
        <v>9</v>
      </c>
      <c r="B7" s="16">
        <v>520</v>
      </c>
      <c r="C7" s="16"/>
      <c r="D7" s="17">
        <v>4</v>
      </c>
      <c r="E7" s="13"/>
      <c r="F7" s="14">
        <v>3</v>
      </c>
    </row>
    <row r="8" spans="1:6" x14ac:dyDescent="0.3">
      <c r="A8" s="15" t="s">
        <v>10</v>
      </c>
      <c r="B8" s="16">
        <v>453</v>
      </c>
      <c r="C8" s="16"/>
      <c r="D8" s="17">
        <v>5</v>
      </c>
      <c r="E8" s="13"/>
      <c r="F8" s="14"/>
    </row>
    <row r="9" spans="1:6" x14ac:dyDescent="0.3">
      <c r="A9" s="15" t="s">
        <v>11</v>
      </c>
      <c r="B9" s="16">
        <v>412</v>
      </c>
      <c r="C9" s="16"/>
      <c r="D9" s="17">
        <v>6</v>
      </c>
      <c r="E9" s="13"/>
      <c r="F9" s="14"/>
    </row>
    <row r="10" spans="1:6" x14ac:dyDescent="0.3">
      <c r="A10" s="15" t="s">
        <v>12</v>
      </c>
      <c r="B10" s="16">
        <v>299</v>
      </c>
      <c r="C10" s="16"/>
      <c r="D10" s="17">
        <v>7</v>
      </c>
      <c r="E10" s="13"/>
      <c r="F10" s="14"/>
    </row>
    <row r="11" spans="1:6" x14ac:dyDescent="0.3">
      <c r="A11" s="15" t="s">
        <v>13</v>
      </c>
      <c r="B11" s="16">
        <v>290</v>
      </c>
      <c r="C11" s="16"/>
      <c r="D11" s="17">
        <v>8</v>
      </c>
      <c r="E11" s="13"/>
      <c r="F11" s="14">
        <v>4</v>
      </c>
    </row>
    <row r="12" spans="1:6" x14ac:dyDescent="0.3">
      <c r="A12" s="15" t="s">
        <v>14</v>
      </c>
      <c r="B12" s="16">
        <v>272</v>
      </c>
      <c r="C12" s="16"/>
      <c r="D12" s="17">
        <v>9</v>
      </c>
      <c r="E12" s="13"/>
      <c r="F12" s="14"/>
    </row>
    <row r="13" spans="1:6" x14ac:dyDescent="0.3">
      <c r="A13" s="15" t="s">
        <v>15</v>
      </c>
      <c r="B13" s="16">
        <v>269</v>
      </c>
      <c r="C13" s="16"/>
      <c r="D13" s="17">
        <v>10</v>
      </c>
      <c r="E13" s="13"/>
      <c r="F13" s="14">
        <v>5</v>
      </c>
    </row>
    <row r="14" spans="1:6" x14ac:dyDescent="0.3">
      <c r="A14" s="15" t="s">
        <v>16</v>
      </c>
      <c r="B14" s="16">
        <v>251</v>
      </c>
      <c r="C14" s="16"/>
      <c r="D14" s="17">
        <v>11</v>
      </c>
      <c r="E14" s="13"/>
      <c r="F14" s="14">
        <v>6</v>
      </c>
    </row>
    <row r="15" spans="1:6" x14ac:dyDescent="0.3">
      <c r="A15" s="15" t="s">
        <v>17</v>
      </c>
      <c r="B15" s="16">
        <v>228</v>
      </c>
      <c r="C15" s="16"/>
      <c r="D15" s="17">
        <v>12</v>
      </c>
      <c r="E15" s="13"/>
      <c r="F15" s="14">
        <v>7</v>
      </c>
    </row>
    <row r="16" spans="1:6" x14ac:dyDescent="0.3">
      <c r="A16" s="15" t="s">
        <v>18</v>
      </c>
      <c r="B16" s="16">
        <v>198</v>
      </c>
      <c r="C16" s="16"/>
      <c r="D16" s="17">
        <v>13</v>
      </c>
      <c r="E16" s="13"/>
      <c r="F16" s="14">
        <v>8</v>
      </c>
    </row>
    <row r="17" spans="1:6" x14ac:dyDescent="0.3">
      <c r="A17" s="15" t="s">
        <v>19</v>
      </c>
      <c r="B17" s="16">
        <v>165</v>
      </c>
      <c r="C17" s="16"/>
      <c r="D17" s="17">
        <v>14</v>
      </c>
      <c r="E17" s="13"/>
      <c r="F17" s="14"/>
    </row>
    <row r="18" spans="1:6" x14ac:dyDescent="0.3">
      <c r="A18" s="15" t="s">
        <v>20</v>
      </c>
      <c r="B18" s="16">
        <v>163</v>
      </c>
      <c r="C18" s="16"/>
      <c r="D18" s="17">
        <v>15</v>
      </c>
      <c r="E18" s="13"/>
      <c r="F18" s="14">
        <v>9</v>
      </c>
    </row>
    <row r="19" spans="1:6" x14ac:dyDescent="0.3">
      <c r="A19" s="15" t="s">
        <v>21</v>
      </c>
      <c r="B19" s="16">
        <v>146</v>
      </c>
      <c r="C19" s="16"/>
      <c r="D19" s="17">
        <v>16</v>
      </c>
      <c r="E19" s="13"/>
      <c r="F19" s="14"/>
    </row>
    <row r="20" spans="1:6" x14ac:dyDescent="0.3">
      <c r="A20" s="15" t="s">
        <v>22</v>
      </c>
      <c r="B20" s="16">
        <v>145</v>
      </c>
      <c r="C20" s="16"/>
      <c r="D20" s="17">
        <v>17</v>
      </c>
      <c r="E20" s="13"/>
      <c r="F20" s="14"/>
    </row>
    <row r="21" spans="1:6" x14ac:dyDescent="0.3">
      <c r="A21" s="15" t="s">
        <v>23</v>
      </c>
      <c r="B21" s="16">
        <v>103</v>
      </c>
      <c r="C21" s="16"/>
      <c r="D21" s="17">
        <v>18</v>
      </c>
      <c r="E21" s="13"/>
      <c r="F21" s="14"/>
    </row>
    <row r="22" spans="1:6" x14ac:dyDescent="0.3">
      <c r="A22" s="15" t="s">
        <v>24</v>
      </c>
      <c r="B22" s="16">
        <v>93</v>
      </c>
      <c r="C22" s="16"/>
      <c r="D22" s="17">
        <v>19</v>
      </c>
      <c r="E22" s="13"/>
      <c r="F22" s="14">
        <v>10</v>
      </c>
    </row>
    <row r="23" spans="1:6" ht="15" thickBot="1" x14ac:dyDescent="0.35">
      <c r="A23" s="18" t="s">
        <v>25</v>
      </c>
      <c r="B23" s="19">
        <v>75</v>
      </c>
      <c r="C23" s="19"/>
      <c r="D23" s="17">
        <v>20</v>
      </c>
      <c r="E23" s="13"/>
      <c r="F23" s="14">
        <v>11</v>
      </c>
    </row>
  </sheetData>
  <mergeCells count="6">
    <mergeCell ref="A1:D1"/>
    <mergeCell ref="A2:A3"/>
    <mergeCell ref="B2:B3"/>
    <mergeCell ref="C2:C3"/>
    <mergeCell ref="D2:D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28" sqref="D28"/>
    </sheetView>
  </sheetViews>
  <sheetFormatPr defaultRowHeight="14.4" x14ac:dyDescent="0.3"/>
  <cols>
    <col min="1" max="1" width="15.77734375" bestFit="1" customWidth="1"/>
    <col min="3" max="3" width="8.6640625" bestFit="1" customWidth="1"/>
    <col min="4" max="4" width="8.77734375" customWidth="1"/>
    <col min="5" max="5" width="8.6640625" bestFit="1" customWidth="1"/>
    <col min="6" max="6" width="11.109375" bestFit="1" customWidth="1"/>
  </cols>
  <sheetData>
    <row r="1" spans="1:8" ht="26.4" thickBot="1" x14ac:dyDescent="0.35">
      <c r="A1" s="20" t="s">
        <v>26</v>
      </c>
      <c r="B1" s="20"/>
      <c r="C1" s="20"/>
      <c r="D1" s="20"/>
      <c r="E1" s="20"/>
      <c r="F1" s="20"/>
      <c r="G1" s="21"/>
      <c r="H1" s="22"/>
    </row>
    <row r="2" spans="1:8" ht="21" thickBot="1" x14ac:dyDescent="0.35">
      <c r="A2" s="23" t="s">
        <v>27</v>
      </c>
      <c r="B2" s="24"/>
      <c r="C2" s="25"/>
      <c r="D2" s="23" t="s">
        <v>28</v>
      </c>
      <c r="E2" s="26"/>
      <c r="F2" s="27" t="s">
        <v>29</v>
      </c>
      <c r="G2" s="21"/>
      <c r="H2" s="22"/>
    </row>
    <row r="3" spans="1:8" x14ac:dyDescent="0.3">
      <c r="A3" s="28" t="s">
        <v>1</v>
      </c>
      <c r="B3" s="29" t="s">
        <v>30</v>
      </c>
      <c r="C3" s="30" t="s">
        <v>31</v>
      </c>
      <c r="D3" s="29" t="s">
        <v>30</v>
      </c>
      <c r="E3" s="31" t="s">
        <v>31</v>
      </c>
      <c r="F3" s="32"/>
      <c r="G3" s="21"/>
      <c r="H3" s="33" t="s">
        <v>5</v>
      </c>
    </row>
    <row r="4" spans="1:8" ht="15" thickBot="1" x14ac:dyDescent="0.35">
      <c r="A4" s="34"/>
      <c r="B4" s="35"/>
      <c r="C4" s="36"/>
      <c r="D4" s="35"/>
      <c r="E4" s="37"/>
      <c r="F4" s="38"/>
      <c r="G4" s="21"/>
      <c r="H4" s="33"/>
    </row>
    <row r="5" spans="1:8" x14ac:dyDescent="0.3">
      <c r="A5" s="39" t="s">
        <v>17</v>
      </c>
      <c r="B5" s="40">
        <v>31</v>
      </c>
      <c r="C5" s="40">
        <v>32</v>
      </c>
      <c r="D5" s="40">
        <v>31</v>
      </c>
      <c r="E5" s="41">
        <v>34</v>
      </c>
      <c r="F5" s="42">
        <v>1</v>
      </c>
      <c r="G5" s="21"/>
      <c r="H5" s="22">
        <v>1</v>
      </c>
    </row>
    <row r="6" spans="1:8" x14ac:dyDescent="0.3">
      <c r="A6" s="43" t="s">
        <v>32</v>
      </c>
      <c r="B6" s="44">
        <v>32</v>
      </c>
      <c r="C6" s="44">
        <v>34</v>
      </c>
      <c r="D6" s="44">
        <v>32.5</v>
      </c>
      <c r="E6" s="45">
        <v>32.5</v>
      </c>
      <c r="F6" s="46">
        <v>2</v>
      </c>
      <c r="G6" s="21"/>
      <c r="H6" s="22">
        <v>2</v>
      </c>
    </row>
    <row r="7" spans="1:8" x14ac:dyDescent="0.3">
      <c r="A7" s="47" t="s">
        <v>15</v>
      </c>
      <c r="B7" s="48">
        <v>29.5</v>
      </c>
      <c r="C7" s="48">
        <v>33</v>
      </c>
      <c r="D7" s="48">
        <v>31.5</v>
      </c>
      <c r="E7" s="49">
        <v>32.5</v>
      </c>
      <c r="F7" s="46">
        <v>3</v>
      </c>
      <c r="G7" s="21"/>
      <c r="H7" s="22">
        <v>3</v>
      </c>
    </row>
    <row r="8" spans="1:8" x14ac:dyDescent="0.3">
      <c r="A8" s="47" t="s">
        <v>6</v>
      </c>
      <c r="B8" s="48">
        <v>31</v>
      </c>
      <c r="C8" s="48">
        <v>32.5</v>
      </c>
      <c r="D8" s="48">
        <v>30</v>
      </c>
      <c r="E8" s="49">
        <v>30</v>
      </c>
      <c r="F8" s="46">
        <v>4</v>
      </c>
      <c r="G8" s="21"/>
      <c r="H8" s="22">
        <v>4</v>
      </c>
    </row>
    <row r="9" spans="1:8" x14ac:dyDescent="0.3">
      <c r="A9" s="47" t="s">
        <v>33</v>
      </c>
      <c r="B9" s="48">
        <v>28.5</v>
      </c>
      <c r="C9" s="48">
        <v>32</v>
      </c>
      <c r="D9" s="48">
        <v>29</v>
      </c>
      <c r="E9" s="49">
        <v>30</v>
      </c>
      <c r="F9" s="46">
        <v>5</v>
      </c>
      <c r="G9" s="21"/>
      <c r="H9" s="22">
        <v>5</v>
      </c>
    </row>
    <row r="10" spans="1:8" ht="15" thickBot="1" x14ac:dyDescent="0.35">
      <c r="A10" s="50" t="s">
        <v>24</v>
      </c>
      <c r="B10" s="51">
        <v>31</v>
      </c>
      <c r="C10" s="51">
        <v>31</v>
      </c>
      <c r="D10" s="51">
        <v>27.5</v>
      </c>
      <c r="E10" s="52">
        <v>28.5</v>
      </c>
      <c r="F10" s="53">
        <v>6</v>
      </c>
      <c r="G10" s="21"/>
      <c r="H10" s="22">
        <v>6</v>
      </c>
    </row>
    <row r="11" spans="1:8" ht="15" thickTop="1" x14ac:dyDescent="0.3">
      <c r="A11" s="43" t="s">
        <v>34</v>
      </c>
      <c r="B11" s="44">
        <v>30</v>
      </c>
      <c r="C11" s="44">
        <v>30.5</v>
      </c>
      <c r="D11" s="44"/>
      <c r="E11" s="45"/>
      <c r="F11" s="46">
        <v>7</v>
      </c>
      <c r="G11" s="21"/>
      <c r="H11" s="22">
        <v>7</v>
      </c>
    </row>
    <row r="12" spans="1:8" x14ac:dyDescent="0.3">
      <c r="A12" s="47" t="s">
        <v>35</v>
      </c>
      <c r="B12" s="48">
        <v>28</v>
      </c>
      <c r="C12" s="48">
        <v>30.5</v>
      </c>
      <c r="D12" s="48"/>
      <c r="E12" s="49"/>
      <c r="F12" s="54">
        <v>8</v>
      </c>
      <c r="G12" s="21"/>
      <c r="H12" s="22"/>
    </row>
    <row r="13" spans="1:8" x14ac:dyDescent="0.3">
      <c r="A13" s="47" t="s">
        <v>13</v>
      </c>
      <c r="B13" s="48">
        <v>27.5</v>
      </c>
      <c r="C13" s="48">
        <v>29</v>
      </c>
      <c r="D13" s="48"/>
      <c r="E13" s="49"/>
      <c r="F13" s="54">
        <v>9</v>
      </c>
      <c r="G13" s="21"/>
      <c r="H13" s="22">
        <v>8</v>
      </c>
    </row>
    <row r="14" spans="1:8" x14ac:dyDescent="0.3">
      <c r="A14" s="47" t="s">
        <v>22</v>
      </c>
      <c r="B14" s="48">
        <v>27</v>
      </c>
      <c r="C14" s="48">
        <v>29</v>
      </c>
      <c r="D14" s="48"/>
      <c r="E14" s="49"/>
      <c r="F14" s="54">
        <v>10</v>
      </c>
      <c r="G14" s="21"/>
      <c r="H14" s="22"/>
    </row>
    <row r="15" spans="1:8" x14ac:dyDescent="0.3">
      <c r="A15" s="47" t="s">
        <v>8</v>
      </c>
      <c r="B15" s="48">
        <v>25</v>
      </c>
      <c r="C15" s="48">
        <v>28</v>
      </c>
      <c r="D15" s="48"/>
      <c r="E15" s="49"/>
      <c r="F15" s="54">
        <v>11</v>
      </c>
      <c r="G15" s="21"/>
      <c r="H15" s="22">
        <v>9</v>
      </c>
    </row>
    <row r="16" spans="1:8" x14ac:dyDescent="0.3">
      <c r="A16" s="47" t="s">
        <v>36</v>
      </c>
      <c r="B16" s="48">
        <v>25</v>
      </c>
      <c r="C16" s="48">
        <v>28</v>
      </c>
      <c r="D16" s="48"/>
      <c r="E16" s="49"/>
      <c r="F16" s="54">
        <v>12</v>
      </c>
      <c r="G16" s="21"/>
      <c r="H16" s="22">
        <v>10</v>
      </c>
    </row>
    <row r="17" spans="1:8" x14ac:dyDescent="0.3">
      <c r="A17" s="47" t="s">
        <v>37</v>
      </c>
      <c r="B17" s="48">
        <v>27</v>
      </c>
      <c r="C17" s="48">
        <v>27.5</v>
      </c>
      <c r="D17" s="48"/>
      <c r="E17" s="49"/>
      <c r="F17" s="54">
        <v>13</v>
      </c>
      <c r="G17" s="21"/>
      <c r="H17" s="22">
        <v>11</v>
      </c>
    </row>
    <row r="18" spans="1:8" x14ac:dyDescent="0.3">
      <c r="A18" s="47" t="s">
        <v>20</v>
      </c>
      <c r="B18" s="48">
        <v>26.5</v>
      </c>
      <c r="C18" s="48">
        <v>27.5</v>
      </c>
      <c r="D18" s="48"/>
      <c r="E18" s="49"/>
      <c r="F18" s="54">
        <v>14</v>
      </c>
      <c r="G18" s="21"/>
      <c r="H18" s="22">
        <v>12</v>
      </c>
    </row>
    <row r="19" spans="1:8" x14ac:dyDescent="0.3">
      <c r="A19" s="47" t="s">
        <v>9</v>
      </c>
      <c r="B19" s="48">
        <v>26.5</v>
      </c>
      <c r="C19" s="48">
        <v>27</v>
      </c>
      <c r="D19" s="48"/>
      <c r="E19" s="49"/>
      <c r="F19" s="54">
        <v>15</v>
      </c>
      <c r="G19" s="21"/>
      <c r="H19" s="22">
        <v>13</v>
      </c>
    </row>
    <row r="20" spans="1:8" x14ac:dyDescent="0.3">
      <c r="A20" s="47" t="s">
        <v>38</v>
      </c>
      <c r="B20" s="48">
        <v>22.5</v>
      </c>
      <c r="C20" s="48">
        <v>27</v>
      </c>
      <c r="D20" s="48"/>
      <c r="E20" s="49"/>
      <c r="F20" s="54">
        <v>16</v>
      </c>
      <c r="G20" s="21"/>
      <c r="H20" s="22"/>
    </row>
    <row r="21" spans="1:8" x14ac:dyDescent="0.3">
      <c r="A21" s="47" t="s">
        <v>39</v>
      </c>
      <c r="B21" s="48">
        <v>25.5</v>
      </c>
      <c r="C21" s="48">
        <v>26</v>
      </c>
      <c r="D21" s="48"/>
      <c r="E21" s="49"/>
      <c r="F21" s="54">
        <v>17</v>
      </c>
      <c r="G21" s="21"/>
      <c r="H21" s="22"/>
    </row>
    <row r="22" spans="1:8" x14ac:dyDescent="0.3">
      <c r="A22" s="47" t="s">
        <v>25</v>
      </c>
      <c r="B22" s="48">
        <v>24.5</v>
      </c>
      <c r="C22" s="48">
        <v>26</v>
      </c>
      <c r="D22" s="48"/>
      <c r="E22" s="49"/>
      <c r="F22" s="54">
        <v>18</v>
      </c>
      <c r="G22" s="21"/>
      <c r="H22" s="22">
        <v>14</v>
      </c>
    </row>
    <row r="23" spans="1:8" x14ac:dyDescent="0.3">
      <c r="A23" s="47" t="s">
        <v>12</v>
      </c>
      <c r="B23" s="48">
        <v>25</v>
      </c>
      <c r="C23" s="48">
        <v>25</v>
      </c>
      <c r="D23" s="48"/>
      <c r="E23" s="49"/>
      <c r="F23" s="54">
        <v>19</v>
      </c>
      <c r="G23" s="21"/>
      <c r="H23" s="22"/>
    </row>
    <row r="24" spans="1:8" x14ac:dyDescent="0.3">
      <c r="A24" s="47" t="s">
        <v>7</v>
      </c>
      <c r="B24" s="48">
        <v>22.5</v>
      </c>
      <c r="C24" s="48">
        <v>24</v>
      </c>
      <c r="D24" s="48"/>
      <c r="E24" s="49"/>
      <c r="F24" s="54">
        <v>20</v>
      </c>
      <c r="G24" s="21"/>
      <c r="H24" s="22"/>
    </row>
    <row r="25" spans="1:8" x14ac:dyDescent="0.3">
      <c r="A25" s="47" t="s">
        <v>40</v>
      </c>
      <c r="B25" s="48">
        <v>17.5</v>
      </c>
      <c r="C25" s="48">
        <v>24</v>
      </c>
      <c r="D25" s="48"/>
      <c r="E25" s="49"/>
      <c r="F25" s="54">
        <v>21</v>
      </c>
      <c r="G25" s="21"/>
      <c r="H25" s="22"/>
    </row>
    <row r="26" spans="1:8" x14ac:dyDescent="0.3">
      <c r="A26" s="47" t="s">
        <v>23</v>
      </c>
      <c r="B26" s="48">
        <v>22</v>
      </c>
      <c r="C26" s="48">
        <v>22.5</v>
      </c>
      <c r="D26" s="48"/>
      <c r="E26" s="49"/>
      <c r="F26" s="54">
        <v>22</v>
      </c>
      <c r="G26" s="21"/>
      <c r="H26" s="22"/>
    </row>
    <row r="27" spans="1:8" x14ac:dyDescent="0.3">
      <c r="A27" s="47" t="s">
        <v>41</v>
      </c>
      <c r="B27" s="48">
        <v>20</v>
      </c>
      <c r="C27" s="48">
        <v>22</v>
      </c>
      <c r="D27" s="48"/>
      <c r="E27" s="49"/>
      <c r="F27" s="54">
        <v>23</v>
      </c>
      <c r="G27" s="21"/>
      <c r="H27" s="22">
        <v>15</v>
      </c>
    </row>
    <row r="28" spans="1:8" x14ac:dyDescent="0.3">
      <c r="A28" s="47" t="s">
        <v>18</v>
      </c>
      <c r="B28" s="48">
        <v>19.5</v>
      </c>
      <c r="C28" s="48">
        <v>20.5</v>
      </c>
      <c r="D28" s="48"/>
      <c r="E28" s="49"/>
      <c r="F28" s="54">
        <v>24</v>
      </c>
      <c r="G28" s="21"/>
      <c r="H28" s="22">
        <v>16</v>
      </c>
    </row>
    <row r="29" spans="1:8" x14ac:dyDescent="0.3">
      <c r="A29" s="47" t="s">
        <v>16</v>
      </c>
      <c r="B29" s="48">
        <v>16</v>
      </c>
      <c r="C29" s="48">
        <v>16.5</v>
      </c>
      <c r="D29" s="48"/>
      <c r="E29" s="49"/>
      <c r="F29" s="54">
        <v>25</v>
      </c>
      <c r="G29" s="21"/>
      <c r="H29" s="22">
        <v>17</v>
      </c>
    </row>
    <row r="30" spans="1:8" ht="15" thickBot="1" x14ac:dyDescent="0.35">
      <c r="A30" s="55" t="s">
        <v>42</v>
      </c>
      <c r="B30" s="56">
        <v>11</v>
      </c>
      <c r="C30" s="56">
        <v>12</v>
      </c>
      <c r="D30" s="56"/>
      <c r="E30" s="57"/>
      <c r="F30" s="58">
        <v>26</v>
      </c>
      <c r="G30" s="21"/>
      <c r="H30" s="22"/>
    </row>
  </sheetData>
  <mergeCells count="10">
    <mergeCell ref="H3:H4"/>
    <mergeCell ref="A1:F1"/>
    <mergeCell ref="A2:C2"/>
    <mergeCell ref="D2:E2"/>
    <mergeCell ref="F2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F1"/>
    </sheetView>
  </sheetViews>
  <sheetFormatPr defaultRowHeight="14.4" x14ac:dyDescent="0.3"/>
  <cols>
    <col min="1" max="1" width="15.77734375" bestFit="1" customWidth="1"/>
    <col min="2" max="2" width="7.109375" bestFit="1" customWidth="1"/>
    <col min="3" max="3" width="8" customWidth="1"/>
    <col min="4" max="4" width="7.109375" bestFit="1" customWidth="1"/>
    <col min="5" max="5" width="7" bestFit="1" customWidth="1"/>
    <col min="6" max="6" width="10.33203125" bestFit="1" customWidth="1"/>
  </cols>
  <sheetData>
    <row r="1" spans="1:8" ht="26.4" thickBot="1" x14ac:dyDescent="0.55000000000000004">
      <c r="A1" s="59" t="s">
        <v>43</v>
      </c>
      <c r="B1" s="59"/>
      <c r="C1" s="59"/>
      <c r="D1" s="59"/>
      <c r="E1" s="59"/>
      <c r="F1" s="59"/>
      <c r="H1" s="60"/>
    </row>
    <row r="2" spans="1:8" ht="24" thickBot="1" x14ac:dyDescent="0.5">
      <c r="A2" s="61" t="s">
        <v>27</v>
      </c>
      <c r="B2" s="62"/>
      <c r="C2" s="63"/>
      <c r="D2" s="61" t="s">
        <v>28</v>
      </c>
      <c r="E2" s="64"/>
      <c r="F2" s="65" t="s">
        <v>4</v>
      </c>
      <c r="H2" s="66" t="s">
        <v>5</v>
      </c>
    </row>
    <row r="3" spans="1:8" ht="16.2" thickBot="1" x14ac:dyDescent="0.35">
      <c r="A3" s="67" t="s">
        <v>1</v>
      </c>
      <c r="B3" s="68" t="s">
        <v>44</v>
      </c>
      <c r="C3" s="69" t="s">
        <v>45</v>
      </c>
      <c r="D3" s="69" t="s">
        <v>44</v>
      </c>
      <c r="E3" s="70" t="s">
        <v>45</v>
      </c>
      <c r="F3" s="71"/>
      <c r="H3" s="66"/>
    </row>
    <row r="4" spans="1:8" x14ac:dyDescent="0.3">
      <c r="A4" s="72" t="s">
        <v>35</v>
      </c>
      <c r="B4" s="73">
        <v>2.1</v>
      </c>
      <c r="C4" s="74">
        <v>21</v>
      </c>
      <c r="D4" s="74">
        <v>2.54</v>
      </c>
      <c r="E4" s="75">
        <v>38</v>
      </c>
      <c r="F4" s="76">
        <v>1</v>
      </c>
      <c r="G4" s="77"/>
      <c r="H4" s="60"/>
    </row>
    <row r="5" spans="1:8" x14ac:dyDescent="0.3">
      <c r="A5" s="78" t="s">
        <v>15</v>
      </c>
      <c r="B5" s="79">
        <v>3.27</v>
      </c>
      <c r="C5" s="80">
        <v>17</v>
      </c>
      <c r="D5" s="80">
        <v>3.38</v>
      </c>
      <c r="E5" s="81">
        <v>36</v>
      </c>
      <c r="F5" s="82">
        <v>2</v>
      </c>
      <c r="H5" s="60">
        <v>1</v>
      </c>
    </row>
    <row r="6" spans="1:8" x14ac:dyDescent="0.3">
      <c r="A6" s="78" t="s">
        <v>6</v>
      </c>
      <c r="B6" s="79">
        <v>3.34</v>
      </c>
      <c r="C6" s="80">
        <v>28</v>
      </c>
      <c r="D6" s="80">
        <v>3.56</v>
      </c>
      <c r="E6" s="81">
        <v>31</v>
      </c>
      <c r="F6" s="82">
        <v>3</v>
      </c>
      <c r="G6" s="77"/>
      <c r="H6" s="83">
        <v>2</v>
      </c>
    </row>
    <row r="7" spans="1:8" x14ac:dyDescent="0.3">
      <c r="A7" s="78" t="s">
        <v>39</v>
      </c>
      <c r="B7" s="79">
        <v>2.1</v>
      </c>
      <c r="C7" s="80">
        <v>26</v>
      </c>
      <c r="D7" s="80">
        <v>2.59</v>
      </c>
      <c r="E7" s="81">
        <v>29</v>
      </c>
      <c r="F7" s="82">
        <v>4</v>
      </c>
      <c r="G7" s="77"/>
      <c r="H7" s="60"/>
    </row>
    <row r="8" spans="1:8" x14ac:dyDescent="0.3">
      <c r="A8" s="78" t="s">
        <v>37</v>
      </c>
      <c r="B8" s="79">
        <v>2.5099999999999998</v>
      </c>
      <c r="C8" s="80">
        <v>19</v>
      </c>
      <c r="D8" s="80">
        <v>3.56</v>
      </c>
      <c r="E8" s="81">
        <v>19</v>
      </c>
      <c r="F8" s="82">
        <v>5</v>
      </c>
      <c r="H8" s="60">
        <v>3</v>
      </c>
    </row>
    <row r="9" spans="1:8" ht="15" thickBot="1" x14ac:dyDescent="0.35">
      <c r="A9" s="84" t="s">
        <v>25</v>
      </c>
      <c r="B9" s="85">
        <v>3.46</v>
      </c>
      <c r="C9" s="86">
        <v>23</v>
      </c>
      <c r="D9" s="86">
        <v>3.45</v>
      </c>
      <c r="E9" s="87">
        <v>18</v>
      </c>
      <c r="F9" s="88">
        <v>6</v>
      </c>
      <c r="H9" s="60">
        <v>4</v>
      </c>
    </row>
    <row r="10" spans="1:8" ht="15" thickTop="1" x14ac:dyDescent="0.3">
      <c r="A10" s="72" t="s">
        <v>7</v>
      </c>
      <c r="B10" s="89">
        <v>2</v>
      </c>
      <c r="C10" s="90">
        <v>16</v>
      </c>
      <c r="D10" s="90"/>
      <c r="E10" s="91"/>
      <c r="F10" s="76">
        <v>7</v>
      </c>
      <c r="H10" s="60"/>
    </row>
    <row r="11" spans="1:8" x14ac:dyDescent="0.3">
      <c r="A11" s="78" t="s">
        <v>32</v>
      </c>
      <c r="B11" s="79">
        <v>2.5</v>
      </c>
      <c r="C11" s="80">
        <v>16</v>
      </c>
      <c r="D11" s="80"/>
      <c r="E11" s="81"/>
      <c r="F11" s="82">
        <v>8</v>
      </c>
      <c r="H11" s="60">
        <v>5</v>
      </c>
    </row>
    <row r="12" spans="1:8" x14ac:dyDescent="0.3">
      <c r="A12" s="78" t="s">
        <v>13</v>
      </c>
      <c r="B12" s="79">
        <v>3.44</v>
      </c>
      <c r="C12" s="80">
        <v>16</v>
      </c>
      <c r="D12" s="80"/>
      <c r="E12" s="81"/>
      <c r="F12" s="82">
        <v>9</v>
      </c>
      <c r="H12" s="60">
        <v>6</v>
      </c>
    </row>
    <row r="13" spans="1:8" x14ac:dyDescent="0.3">
      <c r="A13" s="78" t="s">
        <v>34</v>
      </c>
      <c r="B13" s="79">
        <v>2.33</v>
      </c>
      <c r="C13" s="80">
        <v>15</v>
      </c>
      <c r="D13" s="80"/>
      <c r="E13" s="81"/>
      <c r="F13" s="82">
        <v>10</v>
      </c>
      <c r="H13" s="60">
        <v>7</v>
      </c>
    </row>
    <row r="14" spans="1:8" x14ac:dyDescent="0.3">
      <c r="A14" s="78" t="s">
        <v>18</v>
      </c>
      <c r="B14" s="79">
        <v>2.09</v>
      </c>
      <c r="C14" s="80">
        <v>14</v>
      </c>
      <c r="D14" s="80"/>
      <c r="E14" s="81"/>
      <c r="F14" s="82">
        <v>11</v>
      </c>
      <c r="H14" s="60">
        <v>8</v>
      </c>
    </row>
    <row r="15" spans="1:8" x14ac:dyDescent="0.3">
      <c r="A15" s="78" t="s">
        <v>8</v>
      </c>
      <c r="B15" s="79">
        <v>4</v>
      </c>
      <c r="C15" s="80">
        <v>12</v>
      </c>
      <c r="D15" s="80"/>
      <c r="E15" s="81"/>
      <c r="F15" s="82">
        <v>12</v>
      </c>
      <c r="H15" s="60">
        <v>9</v>
      </c>
    </row>
    <row r="16" spans="1:8" x14ac:dyDescent="0.3">
      <c r="A16" s="78" t="s">
        <v>20</v>
      </c>
      <c r="B16" s="79">
        <v>1.54</v>
      </c>
      <c r="C16" s="80">
        <v>11</v>
      </c>
      <c r="D16" s="80"/>
      <c r="E16" s="81"/>
      <c r="F16" s="82">
        <v>13</v>
      </c>
      <c r="H16" s="60">
        <v>10</v>
      </c>
    </row>
    <row r="17" spans="1:8" x14ac:dyDescent="0.3">
      <c r="A17" s="78" t="s">
        <v>24</v>
      </c>
      <c r="B17" s="79">
        <v>2.5</v>
      </c>
      <c r="C17" s="80">
        <v>10</v>
      </c>
      <c r="D17" s="80"/>
      <c r="E17" s="81"/>
      <c r="F17" s="82">
        <v>14</v>
      </c>
      <c r="H17" s="60">
        <v>11</v>
      </c>
    </row>
    <row r="18" spans="1:8" x14ac:dyDescent="0.3">
      <c r="A18" s="78" t="s">
        <v>9</v>
      </c>
      <c r="B18" s="79">
        <v>4</v>
      </c>
      <c r="C18" s="80">
        <v>10</v>
      </c>
      <c r="D18" s="80"/>
      <c r="E18" s="81"/>
      <c r="F18" s="82">
        <v>15</v>
      </c>
      <c r="H18" s="60">
        <v>12</v>
      </c>
    </row>
    <row r="19" spans="1:8" x14ac:dyDescent="0.3">
      <c r="A19" s="78" t="s">
        <v>17</v>
      </c>
      <c r="B19" s="79">
        <v>2.5099999999999998</v>
      </c>
      <c r="C19" s="80">
        <v>9</v>
      </c>
      <c r="D19" s="80"/>
      <c r="E19" s="81"/>
      <c r="F19" s="82">
        <v>16</v>
      </c>
      <c r="G19" s="77"/>
      <c r="H19" s="60">
        <v>13</v>
      </c>
    </row>
    <row r="20" spans="1:8" x14ac:dyDescent="0.3">
      <c r="A20" s="78" t="s">
        <v>22</v>
      </c>
      <c r="B20" s="79">
        <v>2.52</v>
      </c>
      <c r="C20" s="80">
        <v>7</v>
      </c>
      <c r="D20" s="80"/>
      <c r="E20" s="81"/>
      <c r="F20" s="82">
        <v>17</v>
      </c>
      <c r="G20" s="77"/>
      <c r="H20" s="60"/>
    </row>
    <row r="21" spans="1:8" x14ac:dyDescent="0.3">
      <c r="A21" s="78" t="s">
        <v>36</v>
      </c>
      <c r="B21" s="79">
        <v>2.02</v>
      </c>
      <c r="C21" s="80">
        <v>6</v>
      </c>
      <c r="D21" s="80"/>
      <c r="E21" s="81"/>
      <c r="F21" s="82">
        <v>18</v>
      </c>
      <c r="G21" s="77"/>
      <c r="H21" s="60">
        <v>14</v>
      </c>
    </row>
    <row r="22" spans="1:8" x14ac:dyDescent="0.3">
      <c r="A22" s="78" t="s">
        <v>41</v>
      </c>
      <c r="B22" s="79">
        <v>2.59</v>
      </c>
      <c r="C22" s="80">
        <v>6</v>
      </c>
      <c r="D22" s="80"/>
      <c r="E22" s="81"/>
      <c r="F22" s="82">
        <v>19</v>
      </c>
      <c r="H22" s="60">
        <v>15</v>
      </c>
    </row>
    <row r="23" spans="1:8" x14ac:dyDescent="0.3">
      <c r="A23" s="78" t="s">
        <v>42</v>
      </c>
      <c r="B23" s="79">
        <v>2.16</v>
      </c>
      <c r="C23" s="80">
        <v>4</v>
      </c>
      <c r="D23" s="80"/>
      <c r="E23" s="81"/>
      <c r="F23" s="82">
        <v>20</v>
      </c>
      <c r="H23" s="60"/>
    </row>
    <row r="24" spans="1:8" x14ac:dyDescent="0.3">
      <c r="A24" s="78" t="s">
        <v>33</v>
      </c>
      <c r="B24" s="79">
        <v>2.36</v>
      </c>
      <c r="C24" s="80">
        <v>1</v>
      </c>
      <c r="D24" s="80"/>
      <c r="E24" s="81"/>
      <c r="F24" s="82">
        <v>21</v>
      </c>
      <c r="H24" s="60">
        <v>16</v>
      </c>
    </row>
    <row r="25" spans="1:8" x14ac:dyDescent="0.3">
      <c r="A25" s="78" t="s">
        <v>14</v>
      </c>
      <c r="B25" s="79">
        <v>2.21</v>
      </c>
      <c r="C25" s="80">
        <v>1</v>
      </c>
      <c r="D25" s="80"/>
      <c r="E25" s="81"/>
      <c r="F25" s="82">
        <v>22</v>
      </c>
      <c r="H25" s="60"/>
    </row>
    <row r="26" spans="1:8" x14ac:dyDescent="0.3">
      <c r="A26" s="78" t="s">
        <v>16</v>
      </c>
      <c r="B26" s="79">
        <v>1.56</v>
      </c>
      <c r="C26" s="80">
        <v>0</v>
      </c>
      <c r="D26" s="80"/>
      <c r="E26" s="81"/>
      <c r="F26" s="82">
        <v>23</v>
      </c>
      <c r="H26" s="60">
        <v>17</v>
      </c>
    </row>
    <row r="27" spans="1:8" ht="15" thickBot="1" x14ac:dyDescent="0.35">
      <c r="A27" s="92" t="s">
        <v>23</v>
      </c>
      <c r="B27" s="93">
        <v>2.11</v>
      </c>
      <c r="C27" s="94">
        <v>0</v>
      </c>
      <c r="D27" s="94"/>
      <c r="E27" s="95"/>
      <c r="F27" s="96">
        <v>24</v>
      </c>
      <c r="G27" s="77"/>
      <c r="H27" s="60"/>
    </row>
  </sheetData>
  <mergeCells count="5">
    <mergeCell ref="A1:F1"/>
    <mergeCell ref="A2:C2"/>
    <mergeCell ref="D2:E2"/>
    <mergeCell ref="F2:F3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5" sqref="A5:A23"/>
    </sheetView>
  </sheetViews>
  <sheetFormatPr defaultRowHeight="14.4" x14ac:dyDescent="0.3"/>
  <cols>
    <col min="1" max="1" width="15.77734375" bestFit="1" customWidth="1"/>
    <col min="2" max="2" width="11.88671875" customWidth="1"/>
    <col min="3" max="3" width="12.21875" customWidth="1"/>
    <col min="4" max="5" width="11.88671875" customWidth="1"/>
  </cols>
  <sheetData>
    <row r="1" spans="1:8" ht="26.4" customHeight="1" thickBot="1" x14ac:dyDescent="0.35">
      <c r="A1" s="97" t="s">
        <v>46</v>
      </c>
      <c r="B1" s="97"/>
      <c r="C1" s="97"/>
      <c r="D1" s="97"/>
      <c r="E1" s="97"/>
      <c r="F1" s="97"/>
      <c r="H1" s="98"/>
    </row>
    <row r="2" spans="1:8" ht="16.2" thickBot="1" x14ac:dyDescent="0.35">
      <c r="A2" s="99" t="s">
        <v>1</v>
      </c>
      <c r="B2" s="100" t="s">
        <v>47</v>
      </c>
      <c r="C2" s="101"/>
      <c r="D2" s="101" t="s">
        <v>48</v>
      </c>
      <c r="E2" s="102"/>
      <c r="F2" s="103" t="s">
        <v>4</v>
      </c>
      <c r="H2" s="98"/>
    </row>
    <row r="3" spans="1:8" x14ac:dyDescent="0.3">
      <c r="A3" s="104"/>
      <c r="B3" s="105" t="s">
        <v>49</v>
      </c>
      <c r="C3" s="105" t="s">
        <v>50</v>
      </c>
      <c r="D3" s="105" t="s">
        <v>49</v>
      </c>
      <c r="E3" s="106" t="s">
        <v>50</v>
      </c>
      <c r="F3" s="107"/>
      <c r="H3" s="33" t="s">
        <v>5</v>
      </c>
    </row>
    <row r="4" spans="1:8" ht="15" thickBot="1" x14ac:dyDescent="0.35">
      <c r="A4" s="108"/>
      <c r="B4" s="109"/>
      <c r="C4" s="109"/>
      <c r="D4" s="109"/>
      <c r="E4" s="110"/>
      <c r="F4" s="111"/>
      <c r="H4" s="33"/>
    </row>
    <row r="5" spans="1:8" x14ac:dyDescent="0.3">
      <c r="A5" s="112" t="s">
        <v>32</v>
      </c>
      <c r="B5" s="112">
        <f>37.5+39.5</f>
        <v>77</v>
      </c>
      <c r="C5" s="113">
        <v>81.5</v>
      </c>
      <c r="D5" s="113">
        <v>90</v>
      </c>
      <c r="E5" s="114">
        <v>94</v>
      </c>
      <c r="F5" s="115">
        <v>1</v>
      </c>
      <c r="H5" s="98">
        <v>1</v>
      </c>
    </row>
    <row r="6" spans="1:8" x14ac:dyDescent="0.3">
      <c r="A6" s="116" t="s">
        <v>6</v>
      </c>
      <c r="B6" s="116">
        <f>35.5+26</f>
        <v>61.5</v>
      </c>
      <c r="C6" s="117">
        <v>70</v>
      </c>
      <c r="D6" s="117">
        <v>80</v>
      </c>
      <c r="E6" s="118">
        <v>81</v>
      </c>
      <c r="F6" s="119">
        <v>2</v>
      </c>
      <c r="H6" s="98">
        <v>2</v>
      </c>
    </row>
    <row r="7" spans="1:8" x14ac:dyDescent="0.3">
      <c r="A7" s="116" t="s">
        <v>25</v>
      </c>
      <c r="B7" s="116">
        <f>34.5+32</f>
        <v>66.5</v>
      </c>
      <c r="C7" s="117">
        <v>69</v>
      </c>
      <c r="D7" s="117">
        <v>79</v>
      </c>
      <c r="E7" s="118">
        <v>80.5</v>
      </c>
      <c r="F7" s="119">
        <v>3</v>
      </c>
      <c r="H7" s="98">
        <v>3</v>
      </c>
    </row>
    <row r="8" spans="1:8" x14ac:dyDescent="0.3">
      <c r="A8" s="120" t="s">
        <v>35</v>
      </c>
      <c r="B8" s="120">
        <f>34+30</f>
        <v>64</v>
      </c>
      <c r="C8" s="121">
        <v>70</v>
      </c>
      <c r="D8" s="121">
        <v>77</v>
      </c>
      <c r="E8" s="122">
        <v>80.5</v>
      </c>
      <c r="F8" s="123">
        <v>4</v>
      </c>
      <c r="H8" s="98"/>
    </row>
    <row r="9" spans="1:8" x14ac:dyDescent="0.3">
      <c r="A9" s="116" t="s">
        <v>15</v>
      </c>
      <c r="B9" s="116">
        <f>35+29.5</f>
        <v>64.5</v>
      </c>
      <c r="C9" s="117">
        <v>77.5</v>
      </c>
      <c r="D9" s="117">
        <v>62.5</v>
      </c>
      <c r="E9" s="118">
        <v>68.5</v>
      </c>
      <c r="F9" s="119">
        <v>5</v>
      </c>
      <c r="H9" s="98">
        <v>4</v>
      </c>
    </row>
    <row r="10" spans="1:8" ht="15" thickBot="1" x14ac:dyDescent="0.35">
      <c r="A10" s="124" t="s">
        <v>17</v>
      </c>
      <c r="B10" s="124">
        <v>36</v>
      </c>
      <c r="C10" s="125">
        <v>72</v>
      </c>
      <c r="D10" s="125">
        <v>34</v>
      </c>
      <c r="E10" s="126">
        <v>35.5</v>
      </c>
      <c r="F10" s="127">
        <v>6</v>
      </c>
      <c r="H10" s="98">
        <v>5</v>
      </c>
    </row>
    <row r="11" spans="1:8" ht="15" thickTop="1" x14ac:dyDescent="0.3">
      <c r="A11" s="120" t="s">
        <v>13</v>
      </c>
      <c r="B11" s="120">
        <f>25+33</f>
        <v>58</v>
      </c>
      <c r="C11" s="121">
        <v>65.5</v>
      </c>
      <c r="D11" s="121"/>
      <c r="E11" s="122"/>
      <c r="F11" s="123">
        <v>7</v>
      </c>
      <c r="H11" s="98">
        <v>6</v>
      </c>
    </row>
    <row r="12" spans="1:8" x14ac:dyDescent="0.3">
      <c r="A12" s="116" t="s">
        <v>20</v>
      </c>
      <c r="B12" s="116">
        <v>20.5</v>
      </c>
      <c r="C12" s="117">
        <v>62.5</v>
      </c>
      <c r="D12" s="117"/>
      <c r="E12" s="118"/>
      <c r="F12" s="119">
        <v>8</v>
      </c>
      <c r="H12" s="98">
        <v>7</v>
      </c>
    </row>
    <row r="13" spans="1:8" x14ac:dyDescent="0.3">
      <c r="A13" s="116" t="s">
        <v>37</v>
      </c>
      <c r="B13" s="116">
        <v>32</v>
      </c>
      <c r="C13" s="117">
        <v>61</v>
      </c>
      <c r="D13" s="117"/>
      <c r="E13" s="118"/>
      <c r="F13" s="119">
        <v>9</v>
      </c>
      <c r="H13" s="98">
        <v>8</v>
      </c>
    </row>
    <row r="14" spans="1:8" x14ac:dyDescent="0.3">
      <c r="A14" s="116" t="s">
        <v>18</v>
      </c>
      <c r="B14" s="116">
        <f>29+25</f>
        <v>54</v>
      </c>
      <c r="C14" s="117">
        <v>60.5</v>
      </c>
      <c r="D14" s="117"/>
      <c r="E14" s="118"/>
      <c r="F14" s="119">
        <v>10</v>
      </c>
      <c r="G14" s="128"/>
      <c r="H14" s="98">
        <v>9</v>
      </c>
    </row>
    <row r="15" spans="1:8" x14ac:dyDescent="0.3">
      <c r="A15" s="116" t="s">
        <v>36</v>
      </c>
      <c r="B15" s="116">
        <v>30.5</v>
      </c>
      <c r="C15" s="117">
        <v>60</v>
      </c>
      <c r="D15" s="117"/>
      <c r="E15" s="118"/>
      <c r="F15" s="119">
        <v>11</v>
      </c>
      <c r="G15" s="128"/>
      <c r="H15" s="98">
        <v>10</v>
      </c>
    </row>
    <row r="16" spans="1:8" x14ac:dyDescent="0.3">
      <c r="A16" s="116" t="s">
        <v>9</v>
      </c>
      <c r="B16" s="116">
        <f>25+27.5</f>
        <v>52.5</v>
      </c>
      <c r="C16" s="117">
        <v>58</v>
      </c>
      <c r="D16" s="117"/>
      <c r="E16" s="118"/>
      <c r="F16" s="119">
        <v>12</v>
      </c>
      <c r="H16" s="98">
        <v>11</v>
      </c>
    </row>
    <row r="17" spans="1:8" x14ac:dyDescent="0.3">
      <c r="A17" s="116" t="s">
        <v>34</v>
      </c>
      <c r="B17" s="116">
        <f>26+25.5</f>
        <v>51.5</v>
      </c>
      <c r="C17" s="117">
        <v>57</v>
      </c>
      <c r="D17" s="117"/>
      <c r="E17" s="118"/>
      <c r="F17" s="119">
        <v>13</v>
      </c>
      <c r="H17" s="98">
        <v>12</v>
      </c>
    </row>
    <row r="18" spans="1:8" x14ac:dyDescent="0.3">
      <c r="A18" s="116" t="s">
        <v>41</v>
      </c>
      <c r="B18" s="116">
        <f>21+20.5</f>
        <v>41.5</v>
      </c>
      <c r="C18" s="117">
        <v>57</v>
      </c>
      <c r="D18" s="117"/>
      <c r="E18" s="118"/>
      <c r="F18" s="119">
        <v>14</v>
      </c>
      <c r="H18" s="98">
        <v>13</v>
      </c>
    </row>
    <row r="19" spans="1:8" x14ac:dyDescent="0.3">
      <c r="A19" s="116" t="s">
        <v>51</v>
      </c>
      <c r="B19" s="116">
        <v>35</v>
      </c>
      <c r="C19" s="117">
        <v>56.5</v>
      </c>
      <c r="D19" s="117"/>
      <c r="E19" s="118"/>
      <c r="F19" s="119">
        <v>15</v>
      </c>
      <c r="H19" s="98"/>
    </row>
    <row r="20" spans="1:8" x14ac:dyDescent="0.3">
      <c r="A20" s="116" t="s">
        <v>33</v>
      </c>
      <c r="B20" s="116">
        <f>24.5+26.5</f>
        <v>51</v>
      </c>
      <c r="C20" s="117">
        <v>55.5</v>
      </c>
      <c r="D20" s="117"/>
      <c r="E20" s="118"/>
      <c r="F20" s="119">
        <v>16</v>
      </c>
      <c r="H20" s="98">
        <v>14</v>
      </c>
    </row>
    <row r="21" spans="1:8" x14ac:dyDescent="0.3">
      <c r="A21" s="116" t="s">
        <v>8</v>
      </c>
      <c r="B21" s="116">
        <v>33</v>
      </c>
      <c r="C21" s="117">
        <v>36</v>
      </c>
      <c r="D21" s="117"/>
      <c r="E21" s="118"/>
      <c r="F21" s="119">
        <v>17</v>
      </c>
      <c r="H21" s="98">
        <v>15</v>
      </c>
    </row>
    <row r="22" spans="1:8" x14ac:dyDescent="0.3">
      <c r="A22" s="116" t="s">
        <v>24</v>
      </c>
      <c r="B22" s="116">
        <v>27.5</v>
      </c>
      <c r="C22" s="117">
        <v>31.5</v>
      </c>
      <c r="D22" s="117"/>
      <c r="E22" s="118"/>
      <c r="F22" s="119">
        <v>18</v>
      </c>
      <c r="H22" s="98">
        <v>16</v>
      </c>
    </row>
    <row r="23" spans="1:8" ht="15" thickBot="1" x14ac:dyDescent="0.35">
      <c r="A23" s="129" t="s">
        <v>16</v>
      </c>
      <c r="B23" s="129">
        <v>24</v>
      </c>
      <c r="C23" s="130">
        <v>26</v>
      </c>
      <c r="D23" s="130"/>
      <c r="E23" s="131"/>
      <c r="F23" s="132">
        <v>19</v>
      </c>
      <c r="H23" s="98">
        <v>17</v>
      </c>
    </row>
  </sheetData>
  <mergeCells count="10">
    <mergeCell ref="H3:H4"/>
    <mergeCell ref="A1:F1"/>
    <mergeCell ref="A2:A4"/>
    <mergeCell ref="B2:C2"/>
    <mergeCell ref="D2:E2"/>
    <mergeCell ref="F2:F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23" sqref="E23"/>
    </sheetView>
  </sheetViews>
  <sheetFormatPr defaultRowHeight="14.4" x14ac:dyDescent="0.3"/>
  <cols>
    <col min="1" max="1" width="20.5546875" bestFit="1" customWidth="1"/>
    <col min="2" max="2" width="7.109375" bestFit="1" customWidth="1"/>
    <col min="3" max="3" width="10.88671875" bestFit="1" customWidth="1"/>
    <col min="4" max="4" width="17.77734375" bestFit="1" customWidth="1"/>
    <col min="5" max="5" width="10.33203125" bestFit="1" customWidth="1"/>
    <col min="6" max="6" width="7.109375" bestFit="1" customWidth="1"/>
    <col min="7" max="7" width="6.6640625" bestFit="1" customWidth="1"/>
  </cols>
  <sheetData>
    <row r="1" spans="1:7" ht="26.4" thickBot="1" x14ac:dyDescent="0.55000000000000004">
      <c r="A1" s="133" t="s">
        <v>52</v>
      </c>
      <c r="B1" s="133"/>
      <c r="C1" s="133"/>
      <c r="D1" s="133"/>
      <c r="E1" s="133"/>
      <c r="F1" s="133"/>
      <c r="G1" s="133"/>
    </row>
    <row r="2" spans="1:7" ht="16.2" thickBot="1" x14ac:dyDescent="0.35">
      <c r="A2" s="134" t="s">
        <v>1</v>
      </c>
      <c r="B2" s="135" t="s">
        <v>53</v>
      </c>
      <c r="C2" s="135" t="s">
        <v>54</v>
      </c>
      <c r="D2" s="135" t="s">
        <v>55</v>
      </c>
      <c r="E2" s="135" t="s">
        <v>56</v>
      </c>
      <c r="F2" s="136" t="s">
        <v>57</v>
      </c>
      <c r="G2" s="137" t="s">
        <v>29</v>
      </c>
    </row>
    <row r="3" spans="1:7" x14ac:dyDescent="0.3">
      <c r="A3" s="138" t="s">
        <v>58</v>
      </c>
      <c r="B3" s="139">
        <v>1</v>
      </c>
      <c r="C3" s="139">
        <v>4</v>
      </c>
      <c r="D3" s="139">
        <v>2</v>
      </c>
      <c r="E3" s="139">
        <v>2</v>
      </c>
      <c r="F3" s="140">
        <f t="shared" ref="F3:F19" si="0">E3+D3+C3+B3</f>
        <v>9</v>
      </c>
      <c r="G3" s="141">
        <v>1</v>
      </c>
    </row>
    <row r="4" spans="1:7" x14ac:dyDescent="0.3">
      <c r="A4" s="142" t="s">
        <v>59</v>
      </c>
      <c r="B4" s="143">
        <v>5</v>
      </c>
      <c r="C4" s="143">
        <v>3</v>
      </c>
      <c r="D4" s="143">
        <v>4</v>
      </c>
      <c r="E4" s="143">
        <v>1</v>
      </c>
      <c r="F4" s="144">
        <f t="shared" si="0"/>
        <v>13</v>
      </c>
      <c r="G4" s="145">
        <v>2</v>
      </c>
    </row>
    <row r="5" spans="1:7" x14ac:dyDescent="0.3">
      <c r="A5" s="142" t="s">
        <v>60</v>
      </c>
      <c r="B5" s="143">
        <v>12</v>
      </c>
      <c r="C5" s="143">
        <v>2</v>
      </c>
      <c r="D5" s="143">
        <v>1</v>
      </c>
      <c r="E5" s="143">
        <v>5</v>
      </c>
      <c r="F5" s="144">
        <f t="shared" si="0"/>
        <v>20</v>
      </c>
      <c r="G5" s="145">
        <v>3</v>
      </c>
    </row>
    <row r="6" spans="1:7" x14ac:dyDescent="0.3">
      <c r="A6" s="142" t="s">
        <v>61</v>
      </c>
      <c r="B6" s="143">
        <v>4</v>
      </c>
      <c r="C6" s="143">
        <v>8</v>
      </c>
      <c r="D6" s="143">
        <v>6</v>
      </c>
      <c r="E6" s="143">
        <v>6</v>
      </c>
      <c r="F6" s="144">
        <f t="shared" si="0"/>
        <v>24</v>
      </c>
      <c r="G6" s="145">
        <v>4</v>
      </c>
    </row>
    <row r="7" spans="1:7" x14ac:dyDescent="0.3">
      <c r="A7" s="142" t="s">
        <v>62</v>
      </c>
      <c r="B7" s="143">
        <v>7</v>
      </c>
      <c r="C7" s="143">
        <v>1</v>
      </c>
      <c r="D7" s="143">
        <v>5</v>
      </c>
      <c r="E7" s="143">
        <v>13</v>
      </c>
      <c r="F7" s="144">
        <f t="shared" si="0"/>
        <v>26</v>
      </c>
      <c r="G7" s="145">
        <v>5</v>
      </c>
    </row>
    <row r="8" spans="1:7" x14ac:dyDescent="0.3">
      <c r="A8" s="142" t="s">
        <v>63</v>
      </c>
      <c r="B8" s="143">
        <v>11</v>
      </c>
      <c r="C8" s="143">
        <v>14</v>
      </c>
      <c r="D8" s="143">
        <v>3</v>
      </c>
      <c r="E8" s="143">
        <v>4</v>
      </c>
      <c r="F8" s="144">
        <f t="shared" si="0"/>
        <v>32</v>
      </c>
      <c r="G8" s="145">
        <v>6</v>
      </c>
    </row>
    <row r="9" spans="1:7" x14ac:dyDescent="0.3">
      <c r="A9" s="142" t="s">
        <v>64</v>
      </c>
      <c r="B9" s="143">
        <v>12</v>
      </c>
      <c r="C9" s="143">
        <v>11</v>
      </c>
      <c r="D9" s="143">
        <v>8</v>
      </c>
      <c r="E9" s="143">
        <v>3</v>
      </c>
      <c r="F9" s="144">
        <f t="shared" si="0"/>
        <v>34</v>
      </c>
      <c r="G9" s="145">
        <v>7</v>
      </c>
    </row>
    <row r="10" spans="1:7" x14ac:dyDescent="0.3">
      <c r="A10" s="142" t="s">
        <v>65</v>
      </c>
      <c r="B10" s="143">
        <v>2</v>
      </c>
      <c r="C10" s="143">
        <v>9</v>
      </c>
      <c r="D10" s="143">
        <v>15</v>
      </c>
      <c r="E10" s="143">
        <v>9</v>
      </c>
      <c r="F10" s="144">
        <f t="shared" si="0"/>
        <v>35</v>
      </c>
      <c r="G10" s="145">
        <v>8</v>
      </c>
    </row>
    <row r="11" spans="1:7" x14ac:dyDescent="0.3">
      <c r="A11" s="142" t="s">
        <v>66</v>
      </c>
      <c r="B11" s="143">
        <v>9</v>
      </c>
      <c r="C11" s="143">
        <v>12</v>
      </c>
      <c r="D11" s="143">
        <v>7</v>
      </c>
      <c r="E11" s="143">
        <v>10</v>
      </c>
      <c r="F11" s="144">
        <f t="shared" si="0"/>
        <v>38</v>
      </c>
      <c r="G11" s="145">
        <v>9</v>
      </c>
    </row>
    <row r="12" spans="1:7" x14ac:dyDescent="0.3">
      <c r="A12" s="142" t="s">
        <v>67</v>
      </c>
      <c r="B12" s="143">
        <v>12</v>
      </c>
      <c r="C12" s="143">
        <v>7</v>
      </c>
      <c r="D12" s="143">
        <v>12</v>
      </c>
      <c r="E12" s="143">
        <v>7</v>
      </c>
      <c r="F12" s="144">
        <f t="shared" si="0"/>
        <v>38</v>
      </c>
      <c r="G12" s="145">
        <v>10</v>
      </c>
    </row>
    <row r="13" spans="1:7" x14ac:dyDescent="0.3">
      <c r="A13" s="142" t="s">
        <v>68</v>
      </c>
      <c r="B13" s="143">
        <v>3</v>
      </c>
      <c r="C13" s="143">
        <v>13</v>
      </c>
      <c r="D13" s="143">
        <v>11</v>
      </c>
      <c r="E13" s="143">
        <v>12</v>
      </c>
      <c r="F13" s="144">
        <f t="shared" si="0"/>
        <v>39</v>
      </c>
      <c r="G13" s="145">
        <v>11</v>
      </c>
    </row>
    <row r="14" spans="1:7" x14ac:dyDescent="0.3">
      <c r="A14" s="142" t="s">
        <v>69</v>
      </c>
      <c r="B14" s="143">
        <v>8</v>
      </c>
      <c r="C14" s="143">
        <v>16</v>
      </c>
      <c r="D14" s="143">
        <v>9</v>
      </c>
      <c r="E14" s="143">
        <v>8</v>
      </c>
      <c r="F14" s="144">
        <f t="shared" si="0"/>
        <v>41</v>
      </c>
      <c r="G14" s="145">
        <v>12</v>
      </c>
    </row>
    <row r="15" spans="1:7" x14ac:dyDescent="0.3">
      <c r="A15" s="142" t="s">
        <v>70</v>
      </c>
      <c r="B15" s="143">
        <v>10</v>
      </c>
      <c r="C15" s="143">
        <v>6</v>
      </c>
      <c r="D15" s="143">
        <v>16</v>
      </c>
      <c r="E15" s="143">
        <v>11</v>
      </c>
      <c r="F15" s="144">
        <f t="shared" si="0"/>
        <v>43</v>
      </c>
      <c r="G15" s="145">
        <v>13</v>
      </c>
    </row>
    <row r="16" spans="1:7" x14ac:dyDescent="0.3">
      <c r="A16" s="142" t="s">
        <v>71</v>
      </c>
      <c r="B16" s="143">
        <v>12</v>
      </c>
      <c r="C16" s="143">
        <v>10</v>
      </c>
      <c r="D16" s="143">
        <v>10</v>
      </c>
      <c r="E16" s="143">
        <v>14</v>
      </c>
      <c r="F16" s="144">
        <f t="shared" si="0"/>
        <v>46</v>
      </c>
      <c r="G16" s="145">
        <v>14</v>
      </c>
    </row>
    <row r="17" spans="1:7" x14ac:dyDescent="0.3">
      <c r="A17" s="142" t="s">
        <v>72</v>
      </c>
      <c r="B17" s="143">
        <v>12</v>
      </c>
      <c r="C17" s="143">
        <v>5</v>
      </c>
      <c r="D17" s="143">
        <v>14</v>
      </c>
      <c r="E17" s="143">
        <v>16</v>
      </c>
      <c r="F17" s="144">
        <f t="shared" si="0"/>
        <v>47</v>
      </c>
      <c r="G17" s="145">
        <v>15</v>
      </c>
    </row>
    <row r="18" spans="1:7" x14ac:dyDescent="0.3">
      <c r="A18" s="142" t="s">
        <v>73</v>
      </c>
      <c r="B18" s="143">
        <v>12</v>
      </c>
      <c r="C18" s="143">
        <v>15</v>
      </c>
      <c r="D18" s="143">
        <v>13</v>
      </c>
      <c r="E18" s="143">
        <v>15</v>
      </c>
      <c r="F18" s="144">
        <f t="shared" si="0"/>
        <v>55</v>
      </c>
      <c r="G18" s="145">
        <v>16</v>
      </c>
    </row>
    <row r="19" spans="1:7" ht="15" thickBot="1" x14ac:dyDescent="0.35">
      <c r="A19" s="146" t="s">
        <v>74</v>
      </c>
      <c r="B19" s="147">
        <v>6</v>
      </c>
      <c r="C19" s="147">
        <v>17</v>
      </c>
      <c r="D19" s="147">
        <v>17</v>
      </c>
      <c r="E19" s="147">
        <v>17</v>
      </c>
      <c r="F19" s="148">
        <f t="shared" si="0"/>
        <v>57</v>
      </c>
      <c r="G19" s="149">
        <v>17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ловля</vt:lpstr>
      <vt:lpstr>Trout Distance</vt:lpstr>
      <vt:lpstr>Trout Accuracy</vt:lpstr>
      <vt:lpstr> Spey Salmon Distance</vt:lpstr>
      <vt:lpstr>Абсолют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2012-09-19T18:52:36Z</dcterms:created>
  <dcterms:modified xsi:type="dcterms:W3CDTF">2012-09-19T19:04:38Z</dcterms:modified>
</cp:coreProperties>
</file>